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<sst xmlns="http://schemas.openxmlformats.org/spreadsheetml/2006/main" count="43" uniqueCount="19">
  <si>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</si>
  <si>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</si>
  <si>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</si>
  <si>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</si>
  <si>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</si>
  <si>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</si>
  <si>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</si>
  <si>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</si>
  <si>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</si>
  <si>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</si>
  <si>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</si>
  <si>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</si>
  <si>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</si>
  <si>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</si>
  <si>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</si>
  <si>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</si>
  <si>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</si>
  <si>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</si>
  <si>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ΙΑΝΟΥΑΡΙΟ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</si>
</sst>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Ιανουάριο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233</v>
      </c>
      <c r="C5" s="35">
        <f>B5/B10</f>
        <v>0.0072062598583490555</v>
      </c>
      <c r="D5" s="36">
        <v>1</v>
      </c>
      <c r="E5" s="35">
        <f>D5/D10</f>
        <v>0.006289308176100629</v>
      </c>
      <c r="F5" s="37">
        <v>27</v>
      </c>
      <c r="G5" s="35">
        <f>F5/F10</f>
        <v>0.013506753376688344</v>
      </c>
      <c r="H5" s="37">
        <v>25</v>
      </c>
      <c r="I5" s="35">
        <f>H5/H10</f>
        <v>0.005723443223443223</v>
      </c>
      <c r="J5" s="37">
        <v>68</v>
      </c>
      <c r="K5" s="35">
        <f>J5/J10</f>
        <v>0.007745756919922542</v>
      </c>
      <c r="L5" s="37">
        <v>51</v>
      </c>
      <c r="M5" s="35">
        <f>L5/L10</f>
        <v>0.007552199022656597</v>
      </c>
      <c r="N5" s="37">
        <v>34</v>
      </c>
      <c r="O5" s="35">
        <f>N5/N10</f>
        <v>0.005177402162326785</v>
      </c>
      <c r="P5" s="37">
        <v>24</v>
      </c>
      <c r="Q5" s="35">
        <f>P5/P10</f>
        <v>0.007166318303971335</v>
      </c>
      <c r="R5" s="37">
        <v>3</v>
      </c>
      <c r="S5" s="21">
        <f>R5/R10</f>
        <v>0.008356545961002786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7466</v>
      </c>
      <c r="C6" s="35">
        <f>B6/B10</f>
        <v>0.2309095970061547</v>
      </c>
      <c r="D6" s="36">
        <v>65</v>
      </c>
      <c r="E6" s="35">
        <f>D6/D10</f>
        <v>0.4088050314465409</v>
      </c>
      <c r="F6" s="37">
        <v>404</v>
      </c>
      <c r="G6" s="35">
        <f>F6/F10</f>
        <v>0.20210105052526264</v>
      </c>
      <c r="H6" s="37">
        <v>614</v>
      </c>
      <c r="I6" s="35">
        <f>H6/H10</f>
        <v>0.14056776556776557</v>
      </c>
      <c r="J6" s="37">
        <v>1650</v>
      </c>
      <c r="K6" s="35">
        <f>J6/J10</f>
        <v>0.18794851349812053</v>
      </c>
      <c r="L6" s="37">
        <v>1714</v>
      </c>
      <c r="M6" s="35">
        <f>L6/L10</f>
        <v>0.2538131200947727</v>
      </c>
      <c r="N6" s="37">
        <v>1846</v>
      </c>
      <c r="O6" s="35">
        <f>N6/N10</f>
        <v>0.2811024821075072</v>
      </c>
      <c r="P6" s="37">
        <v>1033</v>
      </c>
      <c r="Q6" s="35">
        <f>P6/P10</f>
        <v>0.3084502836667662</v>
      </c>
      <c r="R6" s="37">
        <v>140</v>
      </c>
      <c r="S6" s="21">
        <f>R6/R10</f>
        <v>0.38997214484679665</v>
      </c>
      <c r="T6" s="11"/>
      <c r="U6" s="11"/>
      <c r="V6" s="25">
        <v>2020</v>
      </c>
      <c r="W6" s="28">
        <f>D10</f>
        <v>159</v>
      </c>
      <c r="X6" s="28">
        <f>F10</f>
        <v>1999</v>
      </c>
      <c r="Y6" s="28">
        <f>H10</f>
        <v>4368</v>
      </c>
      <c r="Z6" s="28">
        <f>J10</f>
        <v>8779</v>
      </c>
      <c r="AA6" s="28">
        <f>L10</f>
        <v>6753</v>
      </c>
      <c r="AB6" s="28">
        <f>N10</f>
        <v>6567</v>
      </c>
      <c r="AC6" s="28">
        <f>P10</f>
        <v>3349</v>
      </c>
      <c r="AD6" s="27">
        <f>R10</f>
        <v>359</v>
      </c>
      <c r="AE6" s="6"/>
    </row>
    <row r="7" spans="1:21" ht="15">
      <c r="A7" s="4" t="s">
        <v>11</v>
      </c>
      <c r="B7" s="34">
        <f t="shared" si="0"/>
        <v>12032</v>
      </c>
      <c r="C7" s="35">
        <f>B7/B10</f>
        <v>0.3721275477066774</v>
      </c>
      <c r="D7" s="36">
        <v>61</v>
      </c>
      <c r="E7" s="35">
        <f>D7/D10</f>
        <v>0.3836477987421384</v>
      </c>
      <c r="F7" s="37">
        <v>811</v>
      </c>
      <c r="G7" s="35">
        <f>F7/F10</f>
        <v>0.40570285142571283</v>
      </c>
      <c r="H7" s="37">
        <v>1336</v>
      </c>
      <c r="I7" s="35">
        <f>H7/H10</f>
        <v>0.3058608058608059</v>
      </c>
      <c r="J7" s="37">
        <v>2683</v>
      </c>
      <c r="K7" s="35">
        <f>J7/J10</f>
        <v>0.3056156737669438</v>
      </c>
      <c r="L7" s="37">
        <v>2678</v>
      </c>
      <c r="M7" s="35">
        <f>L7/L10</f>
        <v>0.3965644898563601</v>
      </c>
      <c r="N7" s="37">
        <v>2933</v>
      </c>
      <c r="O7" s="35">
        <f>N7/N10</f>
        <v>0.4466270747677783</v>
      </c>
      <c r="P7" s="37">
        <v>1398</v>
      </c>
      <c r="Q7" s="35">
        <f>P7/P10</f>
        <v>0.41743804120633027</v>
      </c>
      <c r="R7" s="37">
        <v>132</v>
      </c>
      <c r="S7" s="21">
        <f>R7/R10</f>
        <v>0.36768802228412256</v>
      </c>
      <c r="T7" s="11"/>
      <c r="U7" s="11"/>
    </row>
    <row r="8" spans="1:25" ht="15">
      <c r="A8" s="4" t="s">
        <v>12</v>
      </c>
      <c r="B8" s="34">
        <f t="shared" si="0"/>
        <v>2578</v>
      </c>
      <c r="C8" s="35">
        <f>B8/B10</f>
        <v>0.07973278075031702</v>
      </c>
      <c r="D8" s="36">
        <v>32</v>
      </c>
      <c r="E8" s="35">
        <f>D8/D10</f>
        <v>0.20125786163522014</v>
      </c>
      <c r="F8" s="37">
        <v>322</v>
      </c>
      <c r="G8" s="35">
        <f>F8/F10</f>
        <v>0.16108054027013508</v>
      </c>
      <c r="H8" s="37">
        <v>367</v>
      </c>
      <c r="I8" s="35">
        <f>H8/H10</f>
        <v>0.08402014652014653</v>
      </c>
      <c r="J8" s="37">
        <v>598</v>
      </c>
      <c r="K8" s="35">
        <f>J8/J10</f>
        <v>0.06811709761931883</v>
      </c>
      <c r="L8" s="37">
        <v>476</v>
      </c>
      <c r="M8" s="35">
        <f>L8/L10</f>
        <v>0.07048719087812824</v>
      </c>
      <c r="N8" s="37">
        <v>498</v>
      </c>
      <c r="O8" s="35">
        <f>N8/N10</f>
        <v>0.0758337140246688</v>
      </c>
      <c r="P8" s="37">
        <v>262</v>
      </c>
      <c r="Q8" s="35">
        <f>P8/P10</f>
        <v>0.07823230815168707</v>
      </c>
      <c r="R8" s="37">
        <v>23</v>
      </c>
      <c r="S8" s="21">
        <f>R8/R10</f>
        <v>0.06406685236768803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10024</v>
      </c>
      <c r="C9" s="35">
        <f>B9/B10</f>
        <v>0.3100238146785018</v>
      </c>
      <c r="D9" s="36">
        <v>0</v>
      </c>
      <c r="E9" s="35">
        <f>D9/D10</f>
        <v>0</v>
      </c>
      <c r="F9" s="38">
        <f>121+314</f>
        <v>435</v>
      </c>
      <c r="G9" s="35">
        <f>F9/F10</f>
        <v>0.2176088044022011</v>
      </c>
      <c r="H9" s="38">
        <f>423+1603</f>
        <v>2026</v>
      </c>
      <c r="I9" s="35">
        <f>H9/H10</f>
        <v>0.46382783882783885</v>
      </c>
      <c r="J9" s="38">
        <f>820+2960</f>
        <v>3780</v>
      </c>
      <c r="K9" s="35">
        <f>J9/J10</f>
        <v>0.43057295819569424</v>
      </c>
      <c r="L9" s="38">
        <f>710+1124</f>
        <v>1834</v>
      </c>
      <c r="M9" s="35">
        <f>L9/L10</f>
        <v>0.27158300014808234</v>
      </c>
      <c r="N9" s="38">
        <f>529+727</f>
        <v>1256</v>
      </c>
      <c r="O9" s="35">
        <f>N9/N10</f>
        <v>0.1912593269377189</v>
      </c>
      <c r="P9" s="38">
        <f>247+385</f>
        <v>632</v>
      </c>
      <c r="Q9" s="35">
        <f>P9/P10</f>
        <v>0.18871304867124514</v>
      </c>
      <c r="R9" s="38">
        <f>17+44</f>
        <v>61</v>
      </c>
      <c r="S9" s="21">
        <f>R9/R10</f>
        <v>0.16991643454038996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32333</v>
      </c>
      <c r="C10" s="32">
        <f>B10/B10</f>
        <v>1</v>
      </c>
      <c r="D10" s="33">
        <f>SUM(D5:D9)</f>
        <v>159</v>
      </c>
      <c r="E10" s="32">
        <f>D10/D10</f>
        <v>1</v>
      </c>
      <c r="F10" s="33">
        <f>SUM(F5:F9)</f>
        <v>1999</v>
      </c>
      <c r="G10" s="32">
        <f>F10/F10</f>
        <v>1</v>
      </c>
      <c r="H10" s="33">
        <f>SUM(H5:H9)</f>
        <v>4368</v>
      </c>
      <c r="I10" s="32">
        <f>H10/H10</f>
        <v>1</v>
      </c>
      <c r="J10" s="33">
        <f>SUM(J5:J9)</f>
        <v>8779</v>
      </c>
      <c r="K10" s="32">
        <f>J10/J10</f>
        <v>1</v>
      </c>
      <c r="L10" s="33">
        <f>SUM(L5:L9)</f>
        <v>6753</v>
      </c>
      <c r="M10" s="32">
        <f>L10/L10</f>
        <v>1</v>
      </c>
      <c r="N10" s="33">
        <f>SUM(N5:N9)</f>
        <v>6567</v>
      </c>
      <c r="O10" s="32">
        <f>N10/N10</f>
        <v>1</v>
      </c>
      <c r="P10" s="33">
        <f>SUM(P5:P9)</f>
        <v>3349</v>
      </c>
      <c r="Q10" s="32">
        <f>P10/P10</f>
        <v>1</v>
      </c>
      <c r="R10" s="33">
        <f>SUM(R5:R9)</f>
        <v>359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2021-02-22T09:10:07Z</cp:lastPrinted>
  <dcterms:created xsi:type="dcterms:W3CDTF">2003-11-05T09:55:20Z</dcterms:created>
  <dcterms:modified xsi:type="dcterms:W3CDTF">2021-02-22T09:35:43Z</dcterms:modified>
  <cp:category/>
  <cp:version/>
  <cp:contentType/>
  <cp:contentStatus/>
</cp:coreProperties>
</file>